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LPKS\LPKS Nyhedsbreve\Fælles om LPKS\2015 Blanketter\1. Nuværende blanketter på hjemmesiden\"/>
    </mc:Choice>
  </mc:AlternateContent>
  <bookViews>
    <workbookView xWindow="0" yWindow="0" windowWidth="25200" windowHeight="11985"/>
  </bookViews>
  <sheets>
    <sheet name="Ark2" sheetId="2" r:id="rId1"/>
    <sheet name="Ark3" sheetId="3" r:id="rId2"/>
  </sheets>
  <definedNames>
    <definedName name="B_G">'Ark3'!$A$2:$A$3</definedName>
    <definedName name="Procentreg">'Ark3'!$A$6:$A$7</definedName>
    <definedName name="_xlnm.Print_Area" localSheetId="0">'Ark2'!$A$1:$J$51</definedName>
  </definedNames>
  <calcPr calcId="162913"/>
</workbook>
</file>

<file path=xl/calcChain.xml><?xml version="1.0" encoding="utf-8"?>
<calcChain xmlns="http://schemas.openxmlformats.org/spreadsheetml/2006/main">
  <c r="L33" i="2" l="1"/>
  <c r="F33" i="2" s="1"/>
  <c r="K33" i="2"/>
  <c r="L32" i="2"/>
  <c r="F32" i="2" s="1"/>
  <c r="K32" i="2"/>
  <c r="L31" i="2"/>
  <c r="F31" i="2" s="1"/>
  <c r="K31" i="2"/>
  <c r="L30" i="2"/>
  <c r="F30" i="2" s="1"/>
  <c r="K30" i="2"/>
  <c r="L29" i="2"/>
  <c r="F29" i="2" s="1"/>
  <c r="K29" i="2"/>
  <c r="L27" i="2"/>
  <c r="F27" i="2" s="1"/>
  <c r="K27" i="2"/>
  <c r="L26" i="2"/>
  <c r="F26" i="2" s="1"/>
  <c r="K26" i="2"/>
  <c r="L25" i="2"/>
  <c r="F25" i="2" s="1"/>
  <c r="K25" i="2"/>
  <c r="L24" i="2"/>
  <c r="F24" i="2" s="1"/>
  <c r="K24" i="2"/>
  <c r="L23" i="2"/>
  <c r="F23" i="2" s="1"/>
  <c r="K23" i="2"/>
  <c r="L21" i="2"/>
  <c r="F21" i="2" s="1"/>
  <c r="K21" i="2"/>
  <c r="L20" i="2"/>
  <c r="F20" i="2" s="1"/>
  <c r="K20" i="2"/>
  <c r="L19" i="2"/>
  <c r="F19" i="2" s="1"/>
  <c r="K19" i="2"/>
  <c r="L17" i="2"/>
  <c r="F17" i="2" s="1"/>
  <c r="K17" i="2"/>
  <c r="I21" i="2" l="1"/>
  <c r="I26" i="2"/>
  <c r="I31" i="2"/>
  <c r="I33" i="2"/>
  <c r="I20" i="2"/>
  <c r="I25" i="2"/>
  <c r="I27" i="2"/>
  <c r="I30" i="2"/>
  <c r="I32" i="2"/>
  <c r="I17" i="2"/>
  <c r="I29" i="2"/>
  <c r="I24" i="2"/>
  <c r="I19" i="2"/>
  <c r="I23" i="2"/>
  <c r="E34" i="2"/>
  <c r="F34" i="2" l="1"/>
  <c r="I34" i="2"/>
</calcChain>
</file>

<file path=xl/sharedStrings.xml><?xml version="1.0" encoding="utf-8"?>
<sst xmlns="http://schemas.openxmlformats.org/spreadsheetml/2006/main" count="77" uniqueCount="45">
  <si>
    <t>Godkendt:</t>
  </si>
  <si>
    <t>Dato:</t>
  </si>
  <si>
    <t>Centralt aftalte kvalifikationstillæg:</t>
  </si>
  <si>
    <t>Overenskomst:</t>
  </si>
  <si>
    <t>Navn:</t>
  </si>
  <si>
    <t>Cpr.nummer:</t>
  </si>
  <si>
    <t>Erfaringsdato:</t>
  </si>
  <si>
    <t>Rektor</t>
  </si>
  <si>
    <t>TR</t>
  </si>
  <si>
    <t>Tidsbegrænset:</t>
  </si>
  <si>
    <t>Fast stilling:</t>
  </si>
  <si>
    <t>Indtast periode:</t>
  </si>
  <si>
    <t>Indtast startdato:</t>
  </si>
  <si>
    <t>Jubilæumsdato:</t>
  </si>
  <si>
    <t>Multimediebeskatning (sæt kryds):</t>
  </si>
  <si>
    <t>Lønkode</t>
  </si>
  <si>
    <t>PKAT</t>
  </si>
  <si>
    <t>Segment 3:</t>
  </si>
  <si>
    <t>Segment 4:</t>
  </si>
  <si>
    <t>Faste løntræk hver måned (gavekasse, personaleforening osv.)</t>
  </si>
  <si>
    <t>Hvis hovedkort ikke skal benyttes sæt kryds:</t>
  </si>
  <si>
    <t>Eventuelle bemærkninger:</t>
  </si>
  <si>
    <t>Grundbeløb                       (2012 niveau)       Årligt</t>
  </si>
  <si>
    <t>Nutidskroner              Årligt</t>
  </si>
  <si>
    <t>GL undervisningsanc.dato:</t>
  </si>
  <si>
    <t>Segment 2:</t>
  </si>
  <si>
    <t>Kontering (alle ansættelser konteres under 1818 - 10) hvis yderligere kontering er nødvendig bedes feltet udfyldt:</t>
  </si>
  <si>
    <t>Indstilling af ny medarbejder</t>
  </si>
  <si>
    <t>Kvalifikationstillæg:</t>
  </si>
  <si>
    <t>Funktionstillæg:</t>
  </si>
  <si>
    <t>LØN I ALT</t>
  </si>
  <si>
    <t>Ansættelseskvote (timer):</t>
  </si>
  <si>
    <t>Månedsløn ved ansættelse i forhold til kvote/timer pr uge</t>
  </si>
  <si>
    <t>B/G reg.</t>
  </si>
  <si>
    <t>Pct. Reg.</t>
  </si>
  <si>
    <t>B/G:</t>
  </si>
  <si>
    <t>JA</t>
  </si>
  <si>
    <t>NEJ</t>
  </si>
  <si>
    <t>Procentreguleres:</t>
  </si>
  <si>
    <t>JA/NEJ</t>
  </si>
  <si>
    <t>Trin:</t>
  </si>
  <si>
    <t>Grundløn:</t>
  </si>
  <si>
    <t>Pensionsprocent:</t>
  </si>
  <si>
    <t>Er det en genansættelse (sæt kryds):</t>
  </si>
  <si>
    <t>Reguleringsprocent 011023: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</si>
</sst>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4" fontId="0" fillId="0" borderId="1" xfId="0" applyNumberFormat="1" applyBorder="1" applyProtection="1">
      <protection locked="0"/>
    </xf>
    <xf numFmtId="0" fontId="0" fillId="0" borderId="0" xfId="0" applyProtection="1"/>
    <xf numFmtId="0" fontId="0" fillId="2" borderId="1" xfId="0" applyFill="1" applyBorder="1" applyProtection="1"/>
    <xf numFmtId="0" fontId="0" fillId="0" borderId="0" xfId="0" applyBorder="1" applyProtection="1"/>
    <xf numFmtId="0" fontId="5" fillId="0" borderId="0" xfId="0" applyFont="1" applyProtection="1"/>
    <xf numFmtId="0" fontId="5" fillId="0" borderId="0" xfId="0" applyFont="1" applyAlignment="1" applyProtection="1"/>
    <xf numFmtId="0" fontId="1" fillId="0" borderId="0" xfId="0" applyFont="1" applyAlignment="1" applyProtection="1"/>
    <xf numFmtId="0" fontId="0" fillId="0" borderId="0" xfId="0" applyAlignment="1" applyProtection="1">
      <alignment vertical="top"/>
    </xf>
    <xf numFmtId="0" fontId="0" fillId="0" borderId="0" xfId="0" applyAlignment="1" applyProtection="1"/>
    <xf numFmtId="0" fontId="0" fillId="2" borderId="1" xfId="0" applyFill="1" applyBorder="1" applyAlignment="1" applyProtection="1"/>
    <xf numFmtId="4" fontId="0" fillId="0" borderId="1" xfId="0" applyNumberFormat="1" applyBorder="1" applyProtection="1"/>
    <xf numFmtId="4" fontId="0" fillId="2" borderId="1" xfId="0" applyNumberFormat="1" applyFill="1" applyBorder="1" applyProtection="1"/>
    <xf numFmtId="0" fontId="3" fillId="0" borderId="2" xfId="0" applyFont="1" applyBorder="1" applyProtection="1"/>
    <xf numFmtId="0" fontId="0" fillId="0" borderId="2" xfId="0" applyBorder="1" applyProtection="1"/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2" xfId="0" applyBorder="1" applyAlignment="1" applyProtection="1">
      <alignment wrapText="1"/>
    </xf>
    <xf numFmtId="4" fontId="0" fillId="0" borderId="1" xfId="0" applyNumberFormat="1" applyBorder="1" applyAlignment="1" applyProtection="1">
      <alignment horizontal="center" vertical="center"/>
    </xf>
    <xf numFmtId="4" fontId="0" fillId="0" borderId="1" xfId="0" applyNumberFormat="1" applyBorder="1" applyAlignment="1" applyProtection="1">
      <alignment horizontal="center" vertical="center" wrapText="1"/>
    </xf>
    <xf numFmtId="4" fontId="0" fillId="2" borderId="1" xfId="0" applyNumberFormat="1" applyFill="1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/>
    <xf numFmtId="0" fontId="0" fillId="0" borderId="1" xfId="0" applyBorder="1" applyAlignment="1" applyProtection="1">
      <protection locked="0"/>
    </xf>
    <xf numFmtId="4" fontId="1" fillId="2" borderId="1" xfId="0" applyNumberFormat="1" applyFont="1" applyFill="1" applyBorder="1" applyProtection="1"/>
    <xf numFmtId="4" fontId="1" fillId="2" borderId="1" xfId="0" applyNumberFormat="1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Protection="1"/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15" xfId="0" applyBorder="1" applyProtection="1"/>
    <xf numFmtId="4" fontId="0" fillId="0" borderId="1" xfId="0" applyNumberForma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Protection="1">
      <protection locked="0"/>
    </xf>
    <xf numFmtId="0" fontId="2" fillId="0" borderId="3" xfId="0" applyFont="1" applyBorder="1" applyAlignment="1" applyProtection="1">
      <alignment horizontal="center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14" fontId="0" fillId="0" borderId="5" xfId="0" applyNumberForma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/>
    <xf numFmtId="0" fontId="0" fillId="2" borderId="4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2" borderId="1" xfId="0" applyFill="1" applyBorder="1" applyAlignment="1" applyProtection="1"/>
    <xf numFmtId="0" fontId="0" fillId="2" borderId="7" xfId="0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left"/>
    </xf>
    <xf numFmtId="0" fontId="6" fillId="2" borderId="10" xfId="0" applyFont="1" applyFill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</xf>
    <xf numFmtId="14" fontId="0" fillId="0" borderId="4" xfId="0" applyNumberFormat="1" applyBorder="1" applyAlignment="1" applyProtection="1">
      <alignment horizontal="center" vertical="center"/>
      <protection locked="0"/>
    </xf>
    <xf numFmtId="14" fontId="0" fillId="0" borderId="6" xfId="0" applyNumberFormat="1" applyBorder="1" applyAlignment="1" applyProtection="1">
      <alignment horizontal="center"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/>
    </xf>
    <xf numFmtId="0" fontId="0" fillId="2" borderId="6" xfId="0" applyFill="1" applyBorder="1" applyAlignment="1" applyProtection="1">
      <alignment horizontal="lef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6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7" fillId="2" borderId="6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left" vertical="top"/>
    </xf>
    <xf numFmtId="14" fontId="0" fillId="0" borderId="4" xfId="0" applyNumberFormat="1" applyFill="1" applyBorder="1" applyAlignment="1" applyProtection="1">
      <alignment horizontal="center"/>
      <protection locked="0"/>
    </xf>
    <xf numFmtId="14" fontId="0" fillId="0" borderId="6" xfId="0" applyNumberFormat="1" applyFill="1" applyBorder="1" applyAlignment="1" applyProtection="1">
      <alignment horizontal="center"/>
      <protection locked="0"/>
    </xf>
    <xf numFmtId="14" fontId="0" fillId="0" borderId="14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left"/>
    </xf>
    <xf numFmtId="0" fontId="4" fillId="2" borderId="6" xfId="0" applyFont="1" applyFill="1" applyBorder="1" applyAlignment="1" applyProtection="1">
      <alignment horizontal="left"/>
    </xf>
    <xf numFmtId="0" fontId="4" fillId="2" borderId="5" xfId="0" applyFont="1" applyFill="1" applyBorder="1" applyAlignment="1" applyProtection="1">
      <alignment horizontal="left"/>
    </xf>
    <xf numFmtId="0" fontId="0" fillId="0" borderId="4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 vertical="top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0" fillId="0" borderId="1" xfId="0" applyBorder="1" applyAlignment="1" applyProtection="1"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68680</xdr:colOff>
      <xdr:row>3</xdr:row>
      <xdr:rowOff>9525</xdr:rowOff>
    </xdr:from>
    <xdr:to>
      <xdr:col>12</xdr:col>
      <xdr:colOff>19050</xdr:colOff>
      <xdr:row>7</xdr:row>
      <xdr:rowOff>114300</xdr:rowOff>
    </xdr:to>
    <xdr:pic>
      <xdr:nvPicPr>
        <xdr:cNvPr id="6" name="Billed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4480" y="619125"/>
          <a:ext cx="191252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GridLines="0" tabSelected="1" workbookViewId="0">
      <selection activeCell="C8" sqref="C8:F8"/>
    </sheetView>
  </sheetViews>
  <sheetFormatPr defaultColWidth="9.140625" defaultRowHeight="15" x14ac:dyDescent="0.25"/>
  <cols>
    <col min="1" max="1" width="9.140625" style="2"/>
    <col min="2" max="2" width="11" style="2" customWidth="1"/>
    <col min="3" max="3" width="9.140625" style="2"/>
    <col min="4" max="4" width="5" style="2" customWidth="1"/>
    <col min="5" max="5" width="16.5703125" style="2" customWidth="1"/>
    <col min="6" max="6" width="16.42578125" style="2" customWidth="1"/>
    <col min="7" max="7" width="4.5703125" style="2" customWidth="1"/>
    <col min="8" max="8" width="4.5703125" style="21" customWidth="1"/>
    <col min="9" max="9" width="15.7109375" style="2" customWidth="1"/>
    <col min="10" max="10" width="13.7109375" style="2" customWidth="1"/>
    <col min="11" max="12" width="0" style="2" hidden="1" customWidth="1"/>
    <col min="13" max="16384" width="9.140625" style="2"/>
  </cols>
  <sheetData>
    <row r="1" spans="1:13" x14ac:dyDescent="0.25">
      <c r="E1" s="60" t="s">
        <v>44</v>
      </c>
      <c r="F1" s="60"/>
      <c r="G1" s="18"/>
      <c r="H1" s="19"/>
      <c r="I1" s="2">
        <v>1.159197</v>
      </c>
    </row>
    <row r="2" spans="1:13" ht="16.5" customHeight="1" x14ac:dyDescent="0.25">
      <c r="A2" s="62" t="s">
        <v>9</v>
      </c>
      <c r="B2" s="62"/>
      <c r="C2" s="62"/>
      <c r="D2" s="15"/>
      <c r="E2" s="39" t="s">
        <v>11</v>
      </c>
      <c r="F2" s="63"/>
      <c r="G2" s="65"/>
      <c r="H2" s="42"/>
      <c r="I2" s="43"/>
    </row>
    <row r="3" spans="1:13" ht="16.5" customHeight="1" x14ac:dyDescent="0.25">
      <c r="A3" s="62" t="s">
        <v>10</v>
      </c>
      <c r="B3" s="62"/>
      <c r="C3" s="62"/>
      <c r="D3" s="15"/>
      <c r="E3" s="40" t="s">
        <v>12</v>
      </c>
      <c r="F3" s="44"/>
      <c r="G3" s="44"/>
      <c r="H3" s="33"/>
      <c r="I3" s="4"/>
    </row>
    <row r="4" spans="1:13" x14ac:dyDescent="0.25">
      <c r="A4" s="56" t="s">
        <v>43</v>
      </c>
      <c r="B4" s="56"/>
      <c r="C4" s="56"/>
      <c r="D4" s="56"/>
      <c r="E4" s="56"/>
      <c r="F4" s="57"/>
      <c r="G4" s="57"/>
    </row>
    <row r="5" spans="1:13" ht="23.25" x14ac:dyDescent="0.35">
      <c r="A5" s="5" t="s">
        <v>27</v>
      </c>
      <c r="B5" s="5"/>
      <c r="C5" s="6"/>
      <c r="D5" s="6"/>
      <c r="E5" s="6"/>
      <c r="F5" s="7"/>
      <c r="G5" s="7"/>
      <c r="H5" s="20"/>
    </row>
    <row r="7" spans="1:13" ht="17.25" customHeight="1" x14ac:dyDescent="0.25">
      <c r="A7" s="62" t="s">
        <v>4</v>
      </c>
      <c r="B7" s="62"/>
      <c r="C7" s="54"/>
      <c r="D7" s="61"/>
      <c r="E7" s="61"/>
      <c r="F7" s="55"/>
      <c r="G7" s="34"/>
      <c r="H7" s="33"/>
      <c r="I7" s="8"/>
    </row>
    <row r="8" spans="1:13" ht="16.5" customHeight="1" x14ac:dyDescent="0.25">
      <c r="A8" s="62" t="s">
        <v>5</v>
      </c>
      <c r="B8" s="62"/>
      <c r="C8" s="54"/>
      <c r="D8" s="61"/>
      <c r="E8" s="61"/>
      <c r="F8" s="55"/>
      <c r="G8" s="34"/>
      <c r="H8" s="33"/>
      <c r="I8" s="9"/>
    </row>
    <row r="10" spans="1:13" ht="17.25" customHeight="1" x14ac:dyDescent="0.25">
      <c r="A10" s="62" t="s">
        <v>6</v>
      </c>
      <c r="B10" s="62"/>
      <c r="C10" s="63"/>
      <c r="D10" s="64"/>
      <c r="E10" s="65"/>
      <c r="F10" s="10" t="s">
        <v>13</v>
      </c>
      <c r="G10" s="75"/>
      <c r="H10" s="76"/>
      <c r="I10" s="76"/>
      <c r="J10" s="77"/>
    </row>
    <row r="11" spans="1:13" ht="16.5" customHeight="1" x14ac:dyDescent="0.25">
      <c r="A11" s="47" t="s">
        <v>24</v>
      </c>
      <c r="B11" s="48"/>
      <c r="C11" s="48"/>
      <c r="D11" s="49"/>
      <c r="E11" s="63"/>
      <c r="F11" s="65"/>
      <c r="G11" s="66" t="s">
        <v>42</v>
      </c>
      <c r="H11" s="67"/>
      <c r="I11" s="68"/>
      <c r="J11" s="16"/>
      <c r="K11" s="35"/>
      <c r="M11" s="36"/>
    </row>
    <row r="12" spans="1:13" ht="16.5" customHeight="1" x14ac:dyDescent="0.25">
      <c r="A12" s="71" t="s">
        <v>20</v>
      </c>
      <c r="B12" s="72"/>
      <c r="C12" s="72"/>
      <c r="D12" s="73"/>
      <c r="E12" s="28"/>
      <c r="F12" s="69" t="s">
        <v>14</v>
      </c>
      <c r="G12" s="69"/>
      <c r="H12" s="69"/>
      <c r="I12" s="70"/>
      <c r="J12" s="78"/>
      <c r="K12" s="78"/>
      <c r="M12" s="36"/>
    </row>
    <row r="13" spans="1:13" ht="16.5" customHeight="1" x14ac:dyDescent="0.25">
      <c r="A13" s="58" t="s">
        <v>31</v>
      </c>
      <c r="B13" s="59"/>
      <c r="C13" s="54"/>
      <c r="D13" s="55"/>
      <c r="E13" s="51" t="s">
        <v>22</v>
      </c>
      <c r="F13" s="51" t="s">
        <v>23</v>
      </c>
      <c r="G13" s="51" t="s">
        <v>33</v>
      </c>
      <c r="H13" s="51" t="s">
        <v>34</v>
      </c>
      <c r="I13" s="104" t="s">
        <v>32</v>
      </c>
      <c r="J13" s="85" t="s">
        <v>16</v>
      </c>
      <c r="K13" s="35"/>
    </row>
    <row r="14" spans="1:13" ht="16.5" customHeight="1" x14ac:dyDescent="0.25">
      <c r="A14" s="74" t="s">
        <v>3</v>
      </c>
      <c r="B14" s="74"/>
      <c r="C14" s="74"/>
      <c r="D14" s="74"/>
      <c r="E14" s="52"/>
      <c r="F14" s="52"/>
      <c r="G14" s="53"/>
      <c r="H14" s="53"/>
      <c r="I14" s="105"/>
      <c r="J14" s="85"/>
      <c r="K14" s="35"/>
    </row>
    <row r="15" spans="1:13" ht="21" customHeight="1" x14ac:dyDescent="0.25">
      <c r="A15" s="54"/>
      <c r="B15" s="61"/>
      <c r="C15" s="61"/>
      <c r="D15" s="55"/>
      <c r="E15" s="53"/>
      <c r="F15" s="53"/>
      <c r="G15" s="102" t="s">
        <v>39</v>
      </c>
      <c r="H15" s="103"/>
      <c r="I15" s="106"/>
      <c r="J15" s="85"/>
      <c r="K15" s="35"/>
    </row>
    <row r="16" spans="1:13" ht="16.5" customHeight="1" x14ac:dyDescent="0.25">
      <c r="A16" s="50" t="s">
        <v>41</v>
      </c>
      <c r="B16" s="50"/>
      <c r="C16" s="50"/>
      <c r="D16" s="50"/>
      <c r="E16" s="11"/>
      <c r="F16" s="11"/>
      <c r="G16" s="23"/>
      <c r="H16" s="24"/>
      <c r="I16" s="11"/>
      <c r="J16" s="86"/>
    </row>
    <row r="17" spans="1:12" ht="16.5" customHeight="1" x14ac:dyDescent="0.25">
      <c r="A17" s="27" t="s">
        <v>40</v>
      </c>
      <c r="B17" s="54"/>
      <c r="C17" s="61"/>
      <c r="D17" s="55"/>
      <c r="E17" s="1">
        <v>0</v>
      </c>
      <c r="F17" s="11">
        <f>ROUND(E17*L17,0)</f>
        <v>0</v>
      </c>
      <c r="G17" s="37" t="s">
        <v>36</v>
      </c>
      <c r="H17" s="38" t="s">
        <v>36</v>
      </c>
      <c r="I17" s="11">
        <f>ROUND(F17/12*K17,2)</f>
        <v>0</v>
      </c>
      <c r="J17" s="57"/>
      <c r="K17" s="2">
        <f>IF(G17="JA",$C$13/37,1)</f>
        <v>0</v>
      </c>
      <c r="L17" s="2">
        <f>IF(H17="JA",$I$1,1)</f>
        <v>1.159197</v>
      </c>
    </row>
    <row r="18" spans="1:12" ht="16.5" customHeight="1" x14ac:dyDescent="0.25">
      <c r="A18" s="47" t="s">
        <v>2</v>
      </c>
      <c r="B18" s="48"/>
      <c r="C18" s="48"/>
      <c r="D18" s="49"/>
      <c r="E18" s="12"/>
      <c r="F18" s="12"/>
      <c r="G18" s="25"/>
      <c r="H18" s="26"/>
      <c r="I18" s="12"/>
      <c r="J18" s="3" t="s">
        <v>15</v>
      </c>
    </row>
    <row r="19" spans="1:12" ht="16.5" customHeight="1" x14ac:dyDescent="0.25">
      <c r="A19" s="88"/>
      <c r="B19" s="88"/>
      <c r="C19" s="88"/>
      <c r="D19" s="88"/>
      <c r="E19" s="1">
        <v>0</v>
      </c>
      <c r="F19" s="11">
        <f>ROUND(E19*L19,2)</f>
        <v>0</v>
      </c>
      <c r="G19" s="37" t="s">
        <v>36</v>
      </c>
      <c r="H19" s="38" t="s">
        <v>36</v>
      </c>
      <c r="I19" s="11">
        <f>ROUND(F19/12*K19,2)</f>
        <v>0</v>
      </c>
      <c r="J19" s="17"/>
      <c r="K19" s="2">
        <f>IF(G19="JA",$C$13/37,1)</f>
        <v>0</v>
      </c>
      <c r="L19" s="2">
        <f>IF(H19="JA",$I$1,1)</f>
        <v>1.159197</v>
      </c>
    </row>
    <row r="20" spans="1:12" ht="15.75" customHeight="1" x14ac:dyDescent="0.25">
      <c r="A20" s="45"/>
      <c r="B20" s="45"/>
      <c r="C20" s="45"/>
      <c r="D20" s="45"/>
      <c r="E20" s="1">
        <v>0</v>
      </c>
      <c r="F20" s="11">
        <f>ROUND(E20*L20,2)</f>
        <v>0</v>
      </c>
      <c r="G20" s="37" t="s">
        <v>36</v>
      </c>
      <c r="H20" s="38" t="s">
        <v>36</v>
      </c>
      <c r="I20" s="11">
        <f>ROUND(F20/12*K20,2)</f>
        <v>0</v>
      </c>
      <c r="J20" s="17"/>
      <c r="K20" s="2">
        <f>IF(G20="JA",$C$13/37,1)</f>
        <v>0</v>
      </c>
      <c r="L20" s="2">
        <f>IF(H20="JA",$I$1,1)</f>
        <v>1.159197</v>
      </c>
    </row>
    <row r="21" spans="1:12" ht="16.5" customHeight="1" x14ac:dyDescent="0.25">
      <c r="A21" s="45"/>
      <c r="B21" s="45"/>
      <c r="C21" s="45"/>
      <c r="D21" s="45"/>
      <c r="E21" s="1">
        <v>0</v>
      </c>
      <c r="F21" s="11">
        <f>ROUND(E21*L21,2)</f>
        <v>0</v>
      </c>
      <c r="G21" s="37" t="s">
        <v>36</v>
      </c>
      <c r="H21" s="38" t="s">
        <v>36</v>
      </c>
      <c r="I21" s="11">
        <f>ROUND(F21/12*K21,2)</f>
        <v>0</v>
      </c>
      <c r="J21" s="17"/>
      <c r="K21" s="2">
        <f>IF(G21="JA",$C$13/37,1)</f>
        <v>0</v>
      </c>
      <c r="L21" s="2">
        <f>IF(H21="JA",$I$1,1)</f>
        <v>1.159197</v>
      </c>
    </row>
    <row r="22" spans="1:12" ht="16.5" customHeight="1" x14ac:dyDescent="0.25">
      <c r="A22" s="50" t="s">
        <v>28</v>
      </c>
      <c r="B22" s="50"/>
      <c r="C22" s="50"/>
      <c r="D22" s="50"/>
      <c r="E22" s="12"/>
      <c r="F22" s="12"/>
      <c r="G22" s="25"/>
      <c r="H22" s="26"/>
      <c r="I22" s="12"/>
      <c r="J22" s="3" t="s">
        <v>15</v>
      </c>
    </row>
    <row r="23" spans="1:12" ht="16.5" customHeight="1" x14ac:dyDescent="0.25">
      <c r="A23" s="88"/>
      <c r="B23" s="88"/>
      <c r="C23" s="88"/>
      <c r="D23" s="88"/>
      <c r="E23" s="1">
        <v>0</v>
      </c>
      <c r="F23" s="11">
        <f>ROUND(E23*L23,2)</f>
        <v>0</v>
      </c>
      <c r="G23" s="37" t="s">
        <v>36</v>
      </c>
      <c r="H23" s="38" t="s">
        <v>36</v>
      </c>
      <c r="I23" s="11">
        <f>ROUND(F23/12*K23,2)</f>
        <v>0</v>
      </c>
      <c r="J23" s="17"/>
      <c r="K23" s="2">
        <f>IF(G23="JA",$C$13/37,1)</f>
        <v>0</v>
      </c>
      <c r="L23" s="2">
        <f>IF(H23="JA",$I$1,1)</f>
        <v>1.159197</v>
      </c>
    </row>
    <row r="24" spans="1:12" ht="16.5" customHeight="1" x14ac:dyDescent="0.25">
      <c r="A24" s="82"/>
      <c r="B24" s="83"/>
      <c r="C24" s="83"/>
      <c r="D24" s="84"/>
      <c r="E24" s="1">
        <v>0</v>
      </c>
      <c r="F24" s="11">
        <f>ROUND(E24*L24,2)</f>
        <v>0</v>
      </c>
      <c r="G24" s="37" t="s">
        <v>36</v>
      </c>
      <c r="H24" s="38" t="s">
        <v>36</v>
      </c>
      <c r="I24" s="11">
        <f>ROUND(F24/12*K24,2)</f>
        <v>0</v>
      </c>
      <c r="J24" s="17"/>
      <c r="K24" s="2">
        <f>IF(G24="JA",$C$13/37,1)</f>
        <v>0</v>
      </c>
      <c r="L24" s="2">
        <f>IF(H24="JA",$I$1,1)</f>
        <v>1.159197</v>
      </c>
    </row>
    <row r="25" spans="1:12" ht="16.5" customHeight="1" x14ac:dyDescent="0.25">
      <c r="A25" s="45"/>
      <c r="B25" s="45"/>
      <c r="C25" s="45"/>
      <c r="D25" s="45"/>
      <c r="E25" s="1">
        <v>0</v>
      </c>
      <c r="F25" s="11">
        <f>ROUND(E25*L25,2)</f>
        <v>0</v>
      </c>
      <c r="G25" s="37" t="s">
        <v>36</v>
      </c>
      <c r="H25" s="38" t="s">
        <v>36</v>
      </c>
      <c r="I25" s="11">
        <f>ROUND(F25/12*K25,2)</f>
        <v>0</v>
      </c>
      <c r="J25" s="17"/>
      <c r="K25" s="2">
        <f>IF(G25="JA",$C$13/37,1)</f>
        <v>0</v>
      </c>
      <c r="L25" s="2">
        <f>IF(H25="JA",$I$1,1)</f>
        <v>1.159197</v>
      </c>
    </row>
    <row r="26" spans="1:12" ht="16.5" customHeight="1" x14ac:dyDescent="0.25">
      <c r="A26" s="45"/>
      <c r="B26" s="45"/>
      <c r="C26" s="45"/>
      <c r="D26" s="45"/>
      <c r="E26" s="1">
        <v>0</v>
      </c>
      <c r="F26" s="11">
        <f>ROUND(E26*L26,2)</f>
        <v>0</v>
      </c>
      <c r="G26" s="37" t="s">
        <v>36</v>
      </c>
      <c r="H26" s="38" t="s">
        <v>36</v>
      </c>
      <c r="I26" s="11">
        <f>ROUND(F26/12*K26,2)</f>
        <v>0</v>
      </c>
      <c r="J26" s="17"/>
      <c r="K26" s="2">
        <f>IF(G26="JA",$C$13/37,1)</f>
        <v>0</v>
      </c>
      <c r="L26" s="2">
        <f>IF(H26="JA",$I$1,1)</f>
        <v>1.159197</v>
      </c>
    </row>
    <row r="27" spans="1:12" ht="16.5" customHeight="1" x14ac:dyDescent="0.25">
      <c r="A27" s="45"/>
      <c r="B27" s="45"/>
      <c r="C27" s="45"/>
      <c r="D27" s="45"/>
      <c r="E27" s="1">
        <v>0</v>
      </c>
      <c r="F27" s="11">
        <f>ROUND(E27*L27,2)</f>
        <v>0</v>
      </c>
      <c r="G27" s="37" t="s">
        <v>36</v>
      </c>
      <c r="H27" s="38" t="s">
        <v>36</v>
      </c>
      <c r="I27" s="11">
        <f>ROUND(F27/12*K27,2)</f>
        <v>0</v>
      </c>
      <c r="J27" s="17"/>
      <c r="K27" s="2">
        <f>IF(G27="JA",$C$13/37,1)</f>
        <v>0</v>
      </c>
      <c r="L27" s="2">
        <f>IF(H27="JA",$I$1,1)</f>
        <v>1.159197</v>
      </c>
    </row>
    <row r="28" spans="1:12" ht="16.5" customHeight="1" x14ac:dyDescent="0.25">
      <c r="A28" s="50" t="s">
        <v>29</v>
      </c>
      <c r="B28" s="50"/>
      <c r="C28" s="50"/>
      <c r="D28" s="50"/>
      <c r="E28" s="12"/>
      <c r="F28" s="12"/>
      <c r="G28" s="25"/>
      <c r="H28" s="26"/>
      <c r="I28" s="12"/>
      <c r="J28" s="3" t="s">
        <v>15</v>
      </c>
    </row>
    <row r="29" spans="1:12" ht="16.5" customHeight="1" x14ac:dyDescent="0.25">
      <c r="A29" s="88"/>
      <c r="B29" s="88"/>
      <c r="C29" s="88"/>
      <c r="D29" s="88"/>
      <c r="E29" s="1">
        <v>0</v>
      </c>
      <c r="F29" s="11">
        <f>ROUND(E29*L29,2)</f>
        <v>0</v>
      </c>
      <c r="G29" s="37" t="s">
        <v>36</v>
      </c>
      <c r="H29" s="38" t="s">
        <v>36</v>
      </c>
      <c r="I29" s="11">
        <f>ROUND(F29/12*K29,2)</f>
        <v>0</v>
      </c>
      <c r="J29" s="17"/>
      <c r="K29" s="2">
        <f>IF(G29="JA",$C$13/37,1)</f>
        <v>0</v>
      </c>
      <c r="L29" s="2">
        <f>IF(H29="JA",$I$1,1)</f>
        <v>1.159197</v>
      </c>
    </row>
    <row r="30" spans="1:12" ht="16.5" customHeight="1" x14ac:dyDescent="0.25">
      <c r="A30" s="82"/>
      <c r="B30" s="83"/>
      <c r="C30" s="83"/>
      <c r="D30" s="84"/>
      <c r="E30" s="1">
        <v>0</v>
      </c>
      <c r="F30" s="11">
        <f>ROUND(E30*L30,2)</f>
        <v>0</v>
      </c>
      <c r="G30" s="37" t="s">
        <v>36</v>
      </c>
      <c r="H30" s="38" t="s">
        <v>36</v>
      </c>
      <c r="I30" s="11">
        <f>ROUND(F30/12*K30,2)</f>
        <v>0</v>
      </c>
      <c r="J30" s="17"/>
      <c r="K30" s="2">
        <f>IF(G30="JA",$C$13/37,1)</f>
        <v>0</v>
      </c>
      <c r="L30" s="2">
        <f>IF(H30="JA",$I$1,1)</f>
        <v>1.159197</v>
      </c>
    </row>
    <row r="31" spans="1:12" ht="16.5" customHeight="1" x14ac:dyDescent="0.25">
      <c r="A31" s="45"/>
      <c r="B31" s="45"/>
      <c r="C31" s="45"/>
      <c r="D31" s="45"/>
      <c r="E31" s="1">
        <v>0</v>
      </c>
      <c r="F31" s="11">
        <f>ROUND(E31*L31,2)</f>
        <v>0</v>
      </c>
      <c r="G31" s="37" t="s">
        <v>36</v>
      </c>
      <c r="H31" s="38" t="s">
        <v>36</v>
      </c>
      <c r="I31" s="11">
        <f>ROUND(F31/12*K31,2)</f>
        <v>0</v>
      </c>
      <c r="J31" s="17"/>
      <c r="K31" s="2">
        <f>IF(G31="JA",$C$13/37,1)</f>
        <v>0</v>
      </c>
      <c r="L31" s="2">
        <f>IF(H31="JA",$I$1,1)</f>
        <v>1.159197</v>
      </c>
    </row>
    <row r="32" spans="1:12" ht="16.5" customHeight="1" x14ac:dyDescent="0.25">
      <c r="A32" s="45"/>
      <c r="B32" s="45"/>
      <c r="C32" s="45"/>
      <c r="D32" s="45"/>
      <c r="E32" s="1">
        <v>0</v>
      </c>
      <c r="F32" s="11">
        <f>ROUND(E32*L32,2)</f>
        <v>0</v>
      </c>
      <c r="G32" s="37" t="s">
        <v>36</v>
      </c>
      <c r="H32" s="38" t="s">
        <v>36</v>
      </c>
      <c r="I32" s="11">
        <f>ROUND(F32/12*K32,2)</f>
        <v>0</v>
      </c>
      <c r="J32" s="17"/>
      <c r="K32" s="2">
        <f>IF(G32="JA",$C$13/37,1)</f>
        <v>0</v>
      </c>
      <c r="L32" s="2">
        <f>IF(H32="JA",$I$1,1)</f>
        <v>1.159197</v>
      </c>
    </row>
    <row r="33" spans="1:12" ht="16.5" customHeight="1" x14ac:dyDescent="0.25">
      <c r="A33" s="45"/>
      <c r="B33" s="45"/>
      <c r="C33" s="45"/>
      <c r="D33" s="45"/>
      <c r="E33" s="1">
        <v>0</v>
      </c>
      <c r="F33" s="11">
        <f>ROUND(E33*L33,2)</f>
        <v>0</v>
      </c>
      <c r="G33" s="37" t="s">
        <v>36</v>
      </c>
      <c r="H33" s="38" t="s">
        <v>36</v>
      </c>
      <c r="I33" s="11">
        <f>ROUND(F33/12*K33,2)</f>
        <v>0</v>
      </c>
      <c r="J33" s="17"/>
      <c r="K33" s="2">
        <f>IF(G33="JA",$C$13/37,1)</f>
        <v>0</v>
      </c>
      <c r="L33" s="2">
        <f>IF(H33="JA",$I$1,1)</f>
        <v>1.159197</v>
      </c>
    </row>
    <row r="34" spans="1:12" ht="16.5" customHeight="1" x14ac:dyDescent="0.25">
      <c r="A34" s="46" t="s">
        <v>30</v>
      </c>
      <c r="B34" s="46"/>
      <c r="C34" s="46"/>
      <c r="D34" s="46"/>
      <c r="E34" s="29">
        <f>SUM(E17,E19:E21,E23:E27,E29:E33)</f>
        <v>0</v>
      </c>
      <c r="F34" s="29">
        <f>SUM(F17,F19:F21,F23:F27,F29:F33)</f>
        <v>0</v>
      </c>
      <c r="G34" s="30"/>
      <c r="H34" s="31"/>
      <c r="I34" s="29">
        <f>SUM(I17,I19:I21,I23:I27,I29:I33)</f>
        <v>0</v>
      </c>
      <c r="J34" s="32"/>
    </row>
    <row r="35" spans="1:12" ht="16.5" customHeight="1" x14ac:dyDescent="0.25">
      <c r="A35" s="79" t="s">
        <v>26</v>
      </c>
      <c r="B35" s="80"/>
      <c r="C35" s="80"/>
      <c r="D35" s="80"/>
      <c r="E35" s="80"/>
      <c r="F35" s="80"/>
      <c r="G35" s="80"/>
      <c r="H35" s="80"/>
      <c r="I35" s="80"/>
      <c r="J35" s="81"/>
    </row>
    <row r="36" spans="1:12" ht="16.5" customHeight="1" x14ac:dyDescent="0.25">
      <c r="A36" s="47" t="s">
        <v>25</v>
      </c>
      <c r="B36" s="49"/>
      <c r="C36" s="54"/>
      <c r="D36" s="55"/>
      <c r="E36" s="10" t="s">
        <v>17</v>
      </c>
      <c r="F36" s="16"/>
      <c r="G36" s="47" t="s">
        <v>18</v>
      </c>
      <c r="H36" s="48"/>
      <c r="I36" s="49"/>
      <c r="J36" s="15"/>
    </row>
    <row r="37" spans="1:12" ht="16.5" customHeight="1" x14ac:dyDescent="0.25">
      <c r="A37" s="47" t="s">
        <v>19</v>
      </c>
      <c r="B37" s="48"/>
      <c r="C37" s="48"/>
      <c r="D37" s="48"/>
      <c r="E37" s="48"/>
      <c r="F37" s="48"/>
      <c r="G37" s="48"/>
      <c r="H37" s="48"/>
      <c r="I37" s="48"/>
      <c r="J37" s="49"/>
    </row>
    <row r="38" spans="1:12" ht="16.5" customHeight="1" x14ac:dyDescent="0.25">
      <c r="A38" s="99"/>
      <c r="B38" s="100"/>
      <c r="C38" s="100"/>
      <c r="D38" s="100"/>
      <c r="E38" s="100"/>
      <c r="F38" s="101"/>
      <c r="G38" s="54"/>
      <c r="H38" s="61"/>
      <c r="I38" s="61"/>
      <c r="J38" s="55"/>
    </row>
    <row r="39" spans="1:12" ht="16.5" customHeight="1" x14ac:dyDescent="0.25">
      <c r="A39" s="98"/>
      <c r="B39" s="98"/>
      <c r="C39" s="98"/>
      <c r="D39" s="98"/>
      <c r="E39" s="98"/>
      <c r="F39" s="98"/>
      <c r="G39" s="54"/>
      <c r="H39" s="61"/>
      <c r="I39" s="61"/>
      <c r="J39" s="55"/>
    </row>
    <row r="40" spans="1:12" ht="16.5" customHeight="1" x14ac:dyDescent="0.25">
      <c r="A40" s="98"/>
      <c r="B40" s="98"/>
      <c r="C40" s="98"/>
      <c r="D40" s="98"/>
      <c r="E40" s="98"/>
      <c r="F40" s="98"/>
      <c r="G40" s="54"/>
      <c r="H40" s="61"/>
      <c r="I40" s="61"/>
      <c r="J40" s="55"/>
    </row>
    <row r="41" spans="1:12" ht="16.5" customHeight="1" x14ac:dyDescent="0.25">
      <c r="A41" s="47" t="s">
        <v>21</v>
      </c>
      <c r="B41" s="48"/>
      <c r="C41" s="48"/>
      <c r="D41" s="48"/>
      <c r="E41" s="48"/>
      <c r="F41" s="48"/>
      <c r="G41" s="48"/>
      <c r="H41" s="48"/>
      <c r="I41" s="48"/>
      <c r="J41" s="49"/>
    </row>
    <row r="42" spans="1:12" x14ac:dyDescent="0.25">
      <c r="A42" s="89"/>
      <c r="B42" s="90"/>
      <c r="C42" s="90"/>
      <c r="D42" s="90"/>
      <c r="E42" s="90"/>
      <c r="F42" s="90"/>
      <c r="G42" s="90"/>
      <c r="H42" s="90"/>
      <c r="I42" s="90"/>
      <c r="J42" s="91"/>
    </row>
    <row r="43" spans="1:12" x14ac:dyDescent="0.25">
      <c r="A43" s="92"/>
      <c r="B43" s="93"/>
      <c r="C43" s="93"/>
      <c r="D43" s="93"/>
      <c r="E43" s="93"/>
      <c r="F43" s="93"/>
      <c r="G43" s="93"/>
      <c r="H43" s="93"/>
      <c r="I43" s="93"/>
      <c r="J43" s="94"/>
    </row>
    <row r="44" spans="1:12" x14ac:dyDescent="0.25">
      <c r="A44" s="95"/>
      <c r="B44" s="96"/>
      <c r="C44" s="96"/>
      <c r="D44" s="96"/>
      <c r="E44" s="96"/>
      <c r="F44" s="96"/>
      <c r="G44" s="96"/>
      <c r="H44" s="96"/>
      <c r="I44" s="96"/>
      <c r="J44" s="97"/>
    </row>
    <row r="45" spans="1:12" x14ac:dyDescent="0.25">
      <c r="A45" s="87" t="s">
        <v>0</v>
      </c>
      <c r="B45" s="87"/>
      <c r="C45" s="87"/>
      <c r="E45" s="2" t="s">
        <v>1</v>
      </c>
    </row>
    <row r="48" spans="1:12" ht="15.75" thickBot="1" x14ac:dyDescent="0.3">
      <c r="A48" s="13"/>
      <c r="B48" s="13"/>
      <c r="C48" s="13"/>
      <c r="D48" s="13"/>
      <c r="E48" s="13"/>
    </row>
    <row r="49" spans="1:10" x14ac:dyDescent="0.25">
      <c r="A49" s="41" t="s">
        <v>7</v>
      </c>
      <c r="B49" s="41"/>
      <c r="C49" s="41"/>
      <c r="D49" s="41"/>
      <c r="E49" s="41"/>
    </row>
    <row r="50" spans="1:10" ht="15.75" thickBot="1" x14ac:dyDescent="0.3">
      <c r="E50" s="4"/>
      <c r="F50" s="14"/>
      <c r="G50" s="14"/>
      <c r="H50" s="22"/>
      <c r="I50" s="14"/>
      <c r="J50" s="14"/>
    </row>
    <row r="51" spans="1:10" x14ac:dyDescent="0.25">
      <c r="F51" s="41" t="s">
        <v>8</v>
      </c>
      <c r="G51" s="41"/>
      <c r="H51" s="41"/>
      <c r="I51" s="41"/>
      <c r="J51" s="41"/>
    </row>
  </sheetData>
  <sheetProtection algorithmName="SHA-512" hashValue="LsE+97mdy8vS0B5qhI5QRivQNq8ecQrrv+msvGnMiV66C5qVp3/YGJbtqcMuKvDnvJoF15IDVJjV5JBWvTQ/aw==" saltValue="Orqn74mPvwk7nNz9etvs6g==" spinCount="100000" sheet="1" objects="1" scenarios="1"/>
  <mergeCells count="68">
    <mergeCell ref="G39:J39"/>
    <mergeCell ref="G40:J40"/>
    <mergeCell ref="G13:G14"/>
    <mergeCell ref="H13:H14"/>
    <mergeCell ref="G15:H15"/>
    <mergeCell ref="I13:I15"/>
    <mergeCell ref="A45:C45"/>
    <mergeCell ref="A31:D31"/>
    <mergeCell ref="A32:D32"/>
    <mergeCell ref="A16:D16"/>
    <mergeCell ref="A18:D18"/>
    <mergeCell ref="A23:D23"/>
    <mergeCell ref="A19:D19"/>
    <mergeCell ref="A30:D30"/>
    <mergeCell ref="A29:D29"/>
    <mergeCell ref="B17:D17"/>
    <mergeCell ref="A42:J44"/>
    <mergeCell ref="A39:F39"/>
    <mergeCell ref="A40:F40"/>
    <mergeCell ref="A37:J37"/>
    <mergeCell ref="A38:F38"/>
    <mergeCell ref="G38:J38"/>
    <mergeCell ref="A15:D15"/>
    <mergeCell ref="A14:D14"/>
    <mergeCell ref="E11:F11"/>
    <mergeCell ref="G10:J10"/>
    <mergeCell ref="G36:I36"/>
    <mergeCell ref="J12:K12"/>
    <mergeCell ref="A11:D11"/>
    <mergeCell ref="A36:B36"/>
    <mergeCell ref="C36:D36"/>
    <mergeCell ref="A35:J35"/>
    <mergeCell ref="A26:D26"/>
    <mergeCell ref="A27:D27"/>
    <mergeCell ref="A28:D28"/>
    <mergeCell ref="A24:D24"/>
    <mergeCell ref="J13:J15"/>
    <mergeCell ref="J16:J17"/>
    <mergeCell ref="A13:B13"/>
    <mergeCell ref="E1:F1"/>
    <mergeCell ref="C7:F7"/>
    <mergeCell ref="C8:F8"/>
    <mergeCell ref="A10:B10"/>
    <mergeCell ref="A2:C2"/>
    <mergeCell ref="A3:C3"/>
    <mergeCell ref="C10:E10"/>
    <mergeCell ref="F2:G2"/>
    <mergeCell ref="A7:B7"/>
    <mergeCell ref="A8:B8"/>
    <mergeCell ref="G11:I11"/>
    <mergeCell ref="F12:I12"/>
    <mergeCell ref="A12:D12"/>
    <mergeCell ref="F51:J51"/>
    <mergeCell ref="A49:E49"/>
    <mergeCell ref="H2:I2"/>
    <mergeCell ref="F3:G3"/>
    <mergeCell ref="A33:D33"/>
    <mergeCell ref="A34:D34"/>
    <mergeCell ref="A41:J41"/>
    <mergeCell ref="A20:D20"/>
    <mergeCell ref="A21:D21"/>
    <mergeCell ref="A22:D22"/>
    <mergeCell ref="A25:D25"/>
    <mergeCell ref="F13:F15"/>
    <mergeCell ref="E13:E15"/>
    <mergeCell ref="C13:D13"/>
    <mergeCell ref="A4:E4"/>
    <mergeCell ref="F4:G4"/>
  </mergeCells>
  <dataValidations count="2">
    <dataValidation type="list" allowBlank="1" showInputMessage="1" showErrorMessage="1" sqref="G17 G19:G21 G23:G27 G29:G33">
      <formula1>B_G</formula1>
    </dataValidation>
    <dataValidation type="list" allowBlank="1" showInputMessage="1" showErrorMessage="1" sqref="H17 H29:H33 H23:H27 H19:H21">
      <formula1>Procentreg</formula1>
    </dataValidation>
  </dataValidations>
  <pageMargins left="0.17" right="0.17" top="0.17" bottom="0.17" header="0.17" footer="0.17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:A7"/>
    </sheetView>
  </sheetViews>
  <sheetFormatPr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5" spans="1:1" x14ac:dyDescent="0.25">
      <c r="A5" t="s">
        <v>38</v>
      </c>
    </row>
    <row r="6" spans="1:1" x14ac:dyDescent="0.25">
      <c r="A6" t="s">
        <v>36</v>
      </c>
    </row>
    <row r="7" spans="1:1" x14ac:dyDescent="0.25">
      <c r="A7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3</vt:i4>
      </vt:variant>
    </vt:vector>
  </HeadingPairs>
  <TitlesOfParts>
    <vt:vector size="5" baseType="lpstr">
      <vt:lpstr>Ark2</vt:lpstr>
      <vt:lpstr>Ark3</vt:lpstr>
      <vt:lpstr>B_G</vt:lpstr>
      <vt:lpstr>Procentreg</vt:lpstr>
      <vt:lpstr>'Ark2'!Udskriftsområde</vt:lpstr>
    </vt:vector>
  </TitlesOfParts>
  <Company>VUC Roskilde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Lilann Lauridsen</dc:creator>
  <cp:lastModifiedBy>Lilann Lauridsen</cp:lastModifiedBy>
  <cp:lastPrinted>2015-11-12T12:58:42Z</cp:lastPrinted>
  <dcterms:created xsi:type="dcterms:W3CDTF">2015-09-01T10:45:59Z</dcterms:created>
  <dcterms:modified xsi:type="dcterms:W3CDTF">2023-08-29T11:57:55Z</dcterms:modified>
</cp:coreProperties>
</file>